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řrina\Desktop\jiřina\2017\chodby B\slaboproud\pp\"/>
    </mc:Choice>
  </mc:AlternateContent>
  <bookViews>
    <workbookView xWindow="0" yWindow="0" windowWidth="25200" windowHeight="11385"/>
  </bookViews>
  <sheets>
    <sheet name="slaboproud" sheetId="3" r:id="rId1"/>
  </sheet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polbezcen1">#REF!</definedName>
    <definedName name="polcen2">#REF!</definedName>
    <definedName name="polcen3">#REF!</definedName>
    <definedName name="Poznamka">#REF!</definedName>
    <definedName name="ZakHead">#REF!</definedName>
  </definedNames>
  <calcPr calcId="152511"/>
</workbook>
</file>

<file path=xl/calcChain.xml><?xml version="1.0" encoding="utf-8"?>
<calcChain xmlns="http://schemas.openxmlformats.org/spreadsheetml/2006/main">
  <c r="H88" i="3" l="1"/>
  <c r="H87" i="3"/>
  <c r="H86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2" i="3"/>
  <c r="H51" i="3"/>
  <c r="H49" i="3"/>
  <c r="H43" i="3"/>
  <c r="H42" i="3"/>
  <c r="H41" i="3"/>
  <c r="H40" i="3"/>
  <c r="H39" i="3"/>
  <c r="H38" i="3"/>
  <c r="H37" i="3"/>
  <c r="H32" i="3"/>
  <c r="H31" i="3"/>
  <c r="H30" i="3"/>
  <c r="H29" i="3"/>
  <c r="H28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G50" i="3"/>
  <c r="G93" i="3" s="1"/>
  <c r="H93" i="3" l="1"/>
  <c r="H96" i="3" s="1"/>
</calcChain>
</file>

<file path=xl/sharedStrings.xml><?xml version="1.0" encoding="utf-8"?>
<sst xmlns="http://schemas.openxmlformats.org/spreadsheetml/2006/main" count="171" uniqueCount="65">
  <si>
    <t>No.</t>
  </si>
  <si>
    <t>Popis položky</t>
  </si>
  <si>
    <t>m</t>
  </si>
  <si>
    <t>ks</t>
  </si>
  <si>
    <t>Krabice KO 68 pod omítku vč. vysekání lůžka</t>
  </si>
  <si>
    <t>Vodič v trubkovodu AY 2,5</t>
  </si>
  <si>
    <t>AY 2,5 B</t>
  </si>
  <si>
    <t>ROZPOČET / VÝKAZ VÝMĚR</t>
  </si>
  <si>
    <t>Trubka Monoflex,PVC  pod omítkou 23-29 mm</t>
  </si>
  <si>
    <t xml:space="preserve">UKONČENÍ - FORMA NA KABELU CAT6A FTP </t>
  </si>
  <si>
    <t>MĚŘENÍ 1 KABELU CAT6A ,VYHOT. PROTOKOLU</t>
  </si>
  <si>
    <t>mj.</t>
  </si>
  <si>
    <t>počet</t>
  </si>
  <si>
    <t>jedn. cena</t>
  </si>
  <si>
    <t>celkem</t>
  </si>
  <si>
    <t>SOUČET CELKEM</t>
  </si>
  <si>
    <t>hod</t>
  </si>
  <si>
    <t xml:space="preserve">MONT DVOJZÁSUVKY 2xRJ </t>
  </si>
  <si>
    <t xml:space="preserve">Dvojzásuvka 2xRJ45 </t>
  </si>
  <si>
    <t>ad2 TZ - elektrická zabezpečovací signalizace</t>
  </si>
  <si>
    <t>DEMONT CIDLA INFRAPASIVNIHO</t>
  </si>
  <si>
    <t>MONT CIDLA INFRAPASIVNIHO</t>
  </si>
  <si>
    <t>IR detektor s duálním senzorem, dodávka nebo repase stávajícího</t>
  </si>
  <si>
    <t>ad3 TZ - demontáž a montáž Wifi AP</t>
  </si>
  <si>
    <t>Demontáž Wifi AP, včetně konzoly, ztížený přístup</t>
  </si>
  <si>
    <t>Konzultace mezi dodavatelem SLP a vytendrovaným výrobcem dveří</t>
  </si>
  <si>
    <t>Montáž a dodávka zvonkového tlačítka, design ABB Tango kompatibilní se čtečkami</t>
  </si>
  <si>
    <t>Demontáž zvonkového tlačítka, zvonku domovního</t>
  </si>
  <si>
    <t>Lišta L20</t>
  </si>
  <si>
    <t>Demontáž dřevěné krabice, ztížený přístup</t>
  </si>
  <si>
    <t>Krabice KT250, svorkovnice LSA, dodávka + montáž</t>
  </si>
  <si>
    <t xml:space="preserve">Upozornění: při realizaci je nutné všechny koncové prvky (zásuvky, čidla, tlačítka a podobně) koordinovat přímo na stavbě, a to podle dodávek zahrnutých do ostatních profesí a podle skutečně instalovaných technologií! </t>
  </si>
  <si>
    <t>ad 5 - zrušení telefonní krabice</t>
  </si>
  <si>
    <t>Montáž a dodávka domovního zvonku</t>
  </si>
  <si>
    <t>Dodávka a montáž bezdrátového tlačítka včetně výstupního bezdrátově ovládaného relé. Tako varianta klasické tlačítko na stůl včetně přívodu lištového</t>
  </si>
  <si>
    <t xml:space="preserve">Zapojení komponentů do systému. </t>
  </si>
  <si>
    <t>Úprava přívodu 230V</t>
  </si>
  <si>
    <t>Zdroj 24V na DIN lištu pro zvonky a zámky, nezálohovaný</t>
  </si>
  <si>
    <t>Kabel CYKY 2x2,5, D+M do žlabu</t>
  </si>
  <si>
    <t>Kabel JYTY2x1, do trubek, lišt, D+M</t>
  </si>
  <si>
    <t>Kabel 2x1 pro zámek ohebný</t>
  </si>
  <si>
    <t>Kabel CAT6A FTP - D+M</t>
  </si>
  <si>
    <t>Uplink ze stáv. racku</t>
  </si>
  <si>
    <t>ad1 TZ - doplnění racků, doplnění strukturované kabeláže z nového racku</t>
  </si>
  <si>
    <t>Montáž Wifi AP, včetně konzoly, ztížený přístup</t>
  </si>
  <si>
    <t>Keystone do patchpanelu</t>
  </si>
  <si>
    <t>Rack 800x800, 45 U, D+M</t>
  </si>
  <si>
    <t>Panel s přepěťovou ochanou, 8x230V</t>
  </si>
  <si>
    <t>Úprava uzemnění (CY10 žz)</t>
  </si>
  <si>
    <t>Patchcod 2m cat6a</t>
  </si>
  <si>
    <t>Požární ucpávka do 200x200</t>
  </si>
  <si>
    <t>Žlab pro kabely, 150x100, oceloplechový včetně víka, D+M komplet včetně konzoly</t>
  </si>
  <si>
    <t>Patch panel pro keystony modulární, pro 48modulů, dodávka + montáž do racku prázdný</t>
  </si>
  <si>
    <t>Dodávka WIFI AP - 100% kompatibilní se stávajícími AP, které jsou typu CISCO AIR-CAP2602 I-E-K9</t>
  </si>
  <si>
    <t>Patchcod 0,5m délka cat6a</t>
  </si>
  <si>
    <t>Identifikaze stávajících kabelů a vodičů vstupujících do skříně, zrušení nadbytečných kabelů a vodičů, nové ranžírování nezbytně nutných párů</t>
  </si>
  <si>
    <t>Zapojení dveřního zámku, úprava a doplnění kabeláže, dodávka zámku -otevírače do záruvbě, značkový, s integrovanou akustickou signalizací, standardní</t>
  </si>
  <si>
    <t>Zapojení dveřního zámku, úprava a doplnění kabeláže, dodávka zámku -otevírače do záruvbě, značkový, s integrovanou akustickou signalizací, pro požárně odolné dveře - pro N4039</t>
  </si>
  <si>
    <t>ad 4 - demontáž a montáž zvonků, otevíračů, tlačítek, čtečky</t>
  </si>
  <si>
    <t>Demontáž a montáž elektomechanického zámku v křídle dveř í- pro N4017</t>
  </si>
  <si>
    <t>Dodávka nového elektromechanického zámku do křídla dveří, s panikovou funkcí, dělený čtyřhran , včetně zadlabávacího prostupu a pomocné kabeláže</t>
  </si>
  <si>
    <t xml:space="preserve">Demontáž četčky, montáž zpět, zapojení, oživení - pro N4017 (po dohodě se správcem systému EKV) </t>
  </si>
  <si>
    <t>neinvestice</t>
  </si>
  <si>
    <t>investice</t>
  </si>
  <si>
    <t>CELKEM INVESTICE A NEINVESTICE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</si>
</sst>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0" x14ac:knownFonts="1">
    <font>
      <sz val="10"/>
      <name val="Arial CE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right"/>
    </xf>
    <xf numFmtId="164" fontId="7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/>
    <xf numFmtId="164" fontId="9" fillId="0" borderId="0" xfId="0" applyNumberFormat="1" applyFont="1"/>
    <xf numFmtId="0" fontId="3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164" fontId="3" fillId="2" borderId="0" xfId="0" applyNumberFormat="1" applyFont="1" applyFill="1" applyBorder="1" applyAlignment="1" applyProtection="1">
      <alignment horizontal="right"/>
      <protection locked="0"/>
    </xf>
    <xf numFmtId="164" fontId="3" fillId="2" borderId="0" xfId="0" applyNumberFormat="1" applyFont="1" applyFill="1" applyAlignment="1" applyProtection="1">
      <alignment horizontal="right"/>
      <protection locked="0"/>
    </xf>
    <xf numFmtId="164" fontId="3" fillId="0" borderId="0" xfId="0" applyNumberFormat="1" applyFont="1" applyFill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topLeftCell="B1" zoomScaleNormal="100" zoomScaleSheetLayoutView="100" workbookViewId="0">
      <selection activeCell="H93" sqref="H93"/>
    </sheetView>
  </sheetViews>
  <sheetFormatPr defaultRowHeight="12.75" x14ac:dyDescent="0.2"/>
  <cols>
    <col min="1" max="1" width="6.28515625" style="24" customWidth="1"/>
    <col min="2" max="2" width="4.5703125" style="3" customWidth="1"/>
    <col min="3" max="3" width="62.28515625" style="3" customWidth="1"/>
    <col min="4" max="4" width="9.140625" style="9"/>
    <col min="5" max="5" width="9.140625" style="24"/>
    <col min="6" max="7" width="11.5703125" style="3" customWidth="1"/>
    <col min="8" max="9" width="13.28515625" style="3" customWidth="1"/>
    <col min="10" max="10" width="14.42578125" style="3" customWidth="1"/>
    <col min="11" max="11" width="10.42578125" style="3" bestFit="1" customWidth="1"/>
    <col min="12" max="16384" width="9.140625" style="3"/>
  </cols>
  <sheetData>
    <row r="1" spans="1:11" x14ac:dyDescent="0.2">
      <c r="A1" s="27"/>
      <c r="B1" s="4"/>
      <c r="C1" s="5"/>
    </row>
    <row r="2" spans="1:11" ht="23.25" x14ac:dyDescent="0.35">
      <c r="A2" s="27"/>
      <c r="B2" s="4"/>
      <c r="C2" s="6" t="s">
        <v>7</v>
      </c>
    </row>
    <row r="4" spans="1:11" ht="36" x14ac:dyDescent="0.2">
      <c r="C4" s="8" t="s">
        <v>31</v>
      </c>
    </row>
    <row r="5" spans="1:11" ht="15.75" x14ac:dyDescent="0.25">
      <c r="C5" s="11"/>
      <c r="E5" s="10"/>
      <c r="F5" s="12"/>
      <c r="G5" s="12"/>
      <c r="H5" s="13"/>
    </row>
    <row r="6" spans="1:11" ht="15.75" x14ac:dyDescent="0.25">
      <c r="C6" s="11"/>
      <c r="E6" s="10"/>
      <c r="F6" s="12"/>
      <c r="G6" s="12"/>
      <c r="H6" s="13"/>
    </row>
    <row r="7" spans="1:11" ht="35.25" customHeight="1" x14ac:dyDescent="0.25">
      <c r="C7" s="11" t="s">
        <v>43</v>
      </c>
      <c r="D7" s="44" t="s">
        <v>12</v>
      </c>
      <c r="E7" s="10"/>
      <c r="F7" s="32"/>
      <c r="G7" s="32" t="s">
        <v>62</v>
      </c>
      <c r="H7" s="35" t="s">
        <v>63</v>
      </c>
    </row>
    <row r="8" spans="1:11" x14ac:dyDescent="0.2">
      <c r="A8" s="16" t="s">
        <v>0</v>
      </c>
      <c r="B8" s="14"/>
      <c r="C8" s="15" t="s">
        <v>1</v>
      </c>
      <c r="D8" s="45"/>
      <c r="E8" s="16" t="s">
        <v>11</v>
      </c>
      <c r="F8" s="17" t="s">
        <v>13</v>
      </c>
      <c r="G8" s="34" t="s">
        <v>14</v>
      </c>
      <c r="H8" s="36" t="s">
        <v>14</v>
      </c>
    </row>
    <row r="9" spans="1:11" x14ac:dyDescent="0.2">
      <c r="A9" s="1"/>
      <c r="B9" s="19"/>
      <c r="C9" s="18"/>
      <c r="D9" s="22"/>
      <c r="E9" s="1"/>
      <c r="F9" s="2"/>
      <c r="G9" s="2"/>
      <c r="H9" s="23"/>
    </row>
    <row r="10" spans="1:11" x14ac:dyDescent="0.2">
      <c r="A10" s="1">
        <v>1</v>
      </c>
      <c r="B10" s="19"/>
      <c r="C10" s="18" t="s">
        <v>46</v>
      </c>
      <c r="D10" s="22">
        <v>2</v>
      </c>
      <c r="E10" s="1" t="s">
        <v>3</v>
      </c>
      <c r="F10" s="46"/>
      <c r="G10" s="2"/>
      <c r="H10" s="13">
        <f>SUM(D10*F10)</f>
        <v>0</v>
      </c>
    </row>
    <row r="11" spans="1:11" x14ac:dyDescent="0.2">
      <c r="A11" s="1">
        <v>2</v>
      </c>
      <c r="B11" s="19"/>
      <c r="C11" s="18" t="s">
        <v>47</v>
      </c>
      <c r="D11" s="22">
        <v>2</v>
      </c>
      <c r="E11" s="1" t="s">
        <v>3</v>
      </c>
      <c r="F11" s="46"/>
      <c r="G11" s="2"/>
      <c r="H11" s="13">
        <f>SUM(D11*F11)</f>
        <v>0</v>
      </c>
    </row>
    <row r="12" spans="1:11" ht="24" x14ac:dyDescent="0.2">
      <c r="A12" s="1">
        <v>3</v>
      </c>
      <c r="B12" s="19"/>
      <c r="C12" s="18" t="s">
        <v>52</v>
      </c>
      <c r="D12" s="22">
        <v>2</v>
      </c>
      <c r="E12" s="1" t="s">
        <v>3</v>
      </c>
      <c r="F12" s="46"/>
      <c r="G12" s="2"/>
      <c r="H12" s="13">
        <f t="shared" ref="H12:H32" si="0">SUM(D12*F12)</f>
        <v>0</v>
      </c>
    </row>
    <row r="13" spans="1:11" x14ac:dyDescent="0.2">
      <c r="A13" s="1">
        <v>4</v>
      </c>
      <c r="B13" s="7"/>
      <c r="C13" s="8" t="s">
        <v>48</v>
      </c>
      <c r="D13" s="9">
        <v>25</v>
      </c>
      <c r="E13" s="10" t="s">
        <v>2</v>
      </c>
      <c r="F13" s="47"/>
      <c r="G13" s="12"/>
      <c r="H13" s="13">
        <f t="shared" si="0"/>
        <v>0</v>
      </c>
      <c r="K13" s="31"/>
    </row>
    <row r="14" spans="1:11" x14ac:dyDescent="0.2">
      <c r="A14" s="1">
        <v>5</v>
      </c>
      <c r="B14" s="7"/>
      <c r="C14" s="8" t="s">
        <v>36</v>
      </c>
      <c r="D14" s="9">
        <v>4</v>
      </c>
      <c r="E14" s="10" t="s">
        <v>16</v>
      </c>
      <c r="F14" s="47"/>
      <c r="G14" s="12"/>
      <c r="H14" s="13">
        <f t="shared" si="0"/>
        <v>0</v>
      </c>
      <c r="K14" s="31"/>
    </row>
    <row r="15" spans="1:11" x14ac:dyDescent="0.2">
      <c r="A15" s="1">
        <v>6</v>
      </c>
      <c r="B15" s="19"/>
      <c r="C15" s="18" t="s">
        <v>49</v>
      </c>
      <c r="D15" s="22">
        <v>10</v>
      </c>
      <c r="E15" s="1" t="s">
        <v>3</v>
      </c>
      <c r="F15" s="46"/>
      <c r="G15" s="2"/>
      <c r="H15" s="13">
        <f t="shared" si="0"/>
        <v>0</v>
      </c>
    </row>
    <row r="16" spans="1:11" x14ac:dyDescent="0.2">
      <c r="A16" s="1">
        <v>7</v>
      </c>
      <c r="B16" s="7"/>
      <c r="C16" s="8" t="s">
        <v>17</v>
      </c>
      <c r="D16" s="9">
        <v>20</v>
      </c>
      <c r="E16" s="10" t="s">
        <v>3</v>
      </c>
      <c r="F16" s="47"/>
      <c r="G16" s="12"/>
      <c r="H16" s="13">
        <f t="shared" si="0"/>
        <v>0</v>
      </c>
    </row>
    <row r="17" spans="1:8" x14ac:dyDescent="0.2">
      <c r="A17" s="1">
        <v>8</v>
      </c>
      <c r="B17" s="7"/>
      <c r="C17" s="8" t="s">
        <v>18</v>
      </c>
      <c r="D17" s="9">
        <v>20</v>
      </c>
      <c r="E17" s="10" t="s">
        <v>3</v>
      </c>
      <c r="F17" s="47"/>
      <c r="G17" s="12"/>
      <c r="H17" s="13">
        <f t="shared" si="0"/>
        <v>0</v>
      </c>
    </row>
    <row r="18" spans="1:8" x14ac:dyDescent="0.2">
      <c r="A18" s="1">
        <v>9</v>
      </c>
      <c r="B18" s="7"/>
      <c r="C18" s="8" t="s">
        <v>41</v>
      </c>
      <c r="D18" s="9">
        <v>2100</v>
      </c>
      <c r="E18" s="10" t="s">
        <v>2</v>
      </c>
      <c r="F18" s="47"/>
      <c r="G18" s="12"/>
      <c r="H18" s="13">
        <f t="shared" si="0"/>
        <v>0</v>
      </c>
    </row>
    <row r="19" spans="1:8" x14ac:dyDescent="0.2">
      <c r="A19" s="1">
        <v>10</v>
      </c>
      <c r="B19" s="7"/>
      <c r="C19" s="8" t="s">
        <v>9</v>
      </c>
      <c r="D19" s="9">
        <v>80</v>
      </c>
      <c r="E19" s="10" t="s">
        <v>3</v>
      </c>
      <c r="F19" s="47"/>
      <c r="G19" s="12"/>
      <c r="H19" s="13">
        <f t="shared" si="0"/>
        <v>0</v>
      </c>
    </row>
    <row r="20" spans="1:8" x14ac:dyDescent="0.2">
      <c r="A20" s="1">
        <v>11</v>
      </c>
      <c r="B20" s="7"/>
      <c r="C20" s="8" t="s">
        <v>10</v>
      </c>
      <c r="D20" s="9">
        <v>40</v>
      </c>
      <c r="E20" s="10" t="s">
        <v>3</v>
      </c>
      <c r="F20" s="47"/>
      <c r="G20" s="12"/>
      <c r="H20" s="13">
        <f t="shared" si="0"/>
        <v>0</v>
      </c>
    </row>
    <row r="21" spans="1:8" x14ac:dyDescent="0.2">
      <c r="A21" s="1">
        <v>12</v>
      </c>
      <c r="B21" s="7"/>
      <c r="C21" s="8" t="s">
        <v>45</v>
      </c>
      <c r="D21" s="9">
        <v>40</v>
      </c>
      <c r="E21" s="10" t="s">
        <v>3</v>
      </c>
      <c r="F21" s="47"/>
      <c r="G21" s="12"/>
      <c r="H21" s="13">
        <f t="shared" si="0"/>
        <v>0</v>
      </c>
    </row>
    <row r="22" spans="1:8" x14ac:dyDescent="0.2">
      <c r="A22" s="1">
        <v>13</v>
      </c>
      <c r="B22" s="7"/>
      <c r="C22" s="18" t="s">
        <v>4</v>
      </c>
      <c r="D22" s="9">
        <v>28</v>
      </c>
      <c r="E22" s="1" t="s">
        <v>3</v>
      </c>
      <c r="F22" s="47"/>
      <c r="G22" s="12"/>
      <c r="H22" s="13">
        <f t="shared" si="0"/>
        <v>0</v>
      </c>
    </row>
    <row r="23" spans="1:8" x14ac:dyDescent="0.2">
      <c r="A23" s="1">
        <v>14</v>
      </c>
      <c r="B23" s="7"/>
      <c r="C23" s="18" t="s">
        <v>8</v>
      </c>
      <c r="D23" s="9">
        <v>70</v>
      </c>
      <c r="E23" s="1" t="s">
        <v>2</v>
      </c>
      <c r="F23" s="47"/>
      <c r="G23" s="12"/>
      <c r="H23" s="13">
        <f t="shared" si="0"/>
        <v>0</v>
      </c>
    </row>
    <row r="24" spans="1:8" x14ac:dyDescent="0.2">
      <c r="A24" s="1">
        <v>15</v>
      </c>
      <c r="B24" s="7"/>
      <c r="C24" s="18" t="s">
        <v>5</v>
      </c>
      <c r="D24" s="9">
        <v>70</v>
      </c>
      <c r="E24" s="1" t="s">
        <v>2</v>
      </c>
      <c r="F24" s="47"/>
      <c r="G24" s="12"/>
      <c r="H24" s="13">
        <f t="shared" si="0"/>
        <v>0</v>
      </c>
    </row>
    <row r="25" spans="1:8" x14ac:dyDescent="0.2">
      <c r="A25" s="1">
        <v>16</v>
      </c>
      <c r="B25" s="7"/>
      <c r="C25" s="8" t="s">
        <v>6</v>
      </c>
      <c r="D25" s="9">
        <v>70</v>
      </c>
      <c r="E25" s="10" t="s">
        <v>2</v>
      </c>
      <c r="F25" s="47"/>
      <c r="G25" s="12"/>
      <c r="H25" s="13">
        <f t="shared" si="0"/>
        <v>0</v>
      </c>
    </row>
    <row r="26" spans="1:8" ht="24" x14ac:dyDescent="0.2">
      <c r="A26" s="1">
        <v>17</v>
      </c>
      <c r="B26" s="7"/>
      <c r="C26" s="8" t="s">
        <v>51</v>
      </c>
      <c r="D26" s="9">
        <v>120</v>
      </c>
      <c r="E26" s="10" t="s">
        <v>2</v>
      </c>
      <c r="F26" s="47"/>
      <c r="G26" s="12"/>
      <c r="H26" s="13">
        <f t="shared" si="0"/>
        <v>0</v>
      </c>
    </row>
    <row r="27" spans="1:8" x14ac:dyDescent="0.2">
      <c r="A27" s="1">
        <v>18</v>
      </c>
      <c r="B27" s="7"/>
      <c r="C27" s="8" t="s">
        <v>42</v>
      </c>
      <c r="E27" s="10"/>
      <c r="F27" s="48"/>
      <c r="G27" s="12"/>
      <c r="H27" s="13"/>
    </row>
    <row r="28" spans="1:8" x14ac:dyDescent="0.2">
      <c r="A28" s="1">
        <v>19</v>
      </c>
      <c r="B28" s="7"/>
      <c r="C28" s="8" t="s">
        <v>41</v>
      </c>
      <c r="D28" s="9">
        <v>120</v>
      </c>
      <c r="E28" s="10" t="s">
        <v>2</v>
      </c>
      <c r="F28" s="47"/>
      <c r="G28" s="12"/>
      <c r="H28" s="13">
        <f t="shared" si="0"/>
        <v>0</v>
      </c>
    </row>
    <row r="29" spans="1:8" x14ac:dyDescent="0.2">
      <c r="A29" s="1">
        <v>20</v>
      </c>
      <c r="B29" s="7"/>
      <c r="C29" s="8" t="s">
        <v>9</v>
      </c>
      <c r="D29" s="9">
        <v>8</v>
      </c>
      <c r="E29" s="10" t="s">
        <v>3</v>
      </c>
      <c r="F29" s="47"/>
      <c r="G29" s="12"/>
      <c r="H29" s="13">
        <f t="shared" si="0"/>
        <v>0</v>
      </c>
    </row>
    <row r="30" spans="1:8" x14ac:dyDescent="0.2">
      <c r="A30" s="1">
        <v>21</v>
      </c>
      <c r="B30" s="7"/>
      <c r="C30" s="8" t="s">
        <v>10</v>
      </c>
      <c r="D30" s="9">
        <v>4</v>
      </c>
      <c r="E30" s="10" t="s">
        <v>3</v>
      </c>
      <c r="F30" s="47"/>
      <c r="G30" s="12"/>
      <c r="H30" s="13">
        <f t="shared" si="0"/>
        <v>0</v>
      </c>
    </row>
    <row r="31" spans="1:8" x14ac:dyDescent="0.2">
      <c r="A31" s="1">
        <v>22</v>
      </c>
      <c r="B31" s="7"/>
      <c r="C31" s="8" t="s">
        <v>45</v>
      </c>
      <c r="D31" s="9">
        <v>8</v>
      </c>
      <c r="E31" s="10" t="s">
        <v>3</v>
      </c>
      <c r="F31" s="47"/>
      <c r="G31" s="12"/>
      <c r="H31" s="13">
        <f t="shared" si="0"/>
        <v>0</v>
      </c>
    </row>
    <row r="32" spans="1:8" x14ac:dyDescent="0.2">
      <c r="A32" s="10"/>
      <c r="B32" s="7"/>
      <c r="C32" s="8" t="s">
        <v>50</v>
      </c>
      <c r="D32" s="9">
        <v>9</v>
      </c>
      <c r="E32" s="10" t="s">
        <v>3</v>
      </c>
      <c r="F32" s="47"/>
      <c r="G32" s="12"/>
      <c r="H32" s="13">
        <f t="shared" si="0"/>
        <v>0</v>
      </c>
    </row>
    <row r="33" spans="1:8" x14ac:dyDescent="0.2">
      <c r="A33" s="10"/>
      <c r="B33" s="7"/>
      <c r="C33" s="8"/>
      <c r="E33" s="10"/>
      <c r="F33" s="12"/>
      <c r="G33" s="12"/>
      <c r="H33" s="13"/>
    </row>
    <row r="34" spans="1:8" ht="15.75" x14ac:dyDescent="0.25">
      <c r="C34" s="11" t="s">
        <v>19</v>
      </c>
      <c r="D34" s="44" t="s">
        <v>12</v>
      </c>
      <c r="E34" s="10"/>
      <c r="F34" s="12"/>
      <c r="G34" s="12" t="s">
        <v>62</v>
      </c>
      <c r="H34" s="42" t="s">
        <v>63</v>
      </c>
    </row>
    <row r="35" spans="1:8" x14ac:dyDescent="0.2">
      <c r="A35" s="16" t="s">
        <v>0</v>
      </c>
      <c r="B35" s="14"/>
      <c r="C35" s="15" t="s">
        <v>1</v>
      </c>
      <c r="D35" s="45"/>
      <c r="E35" s="16" t="s">
        <v>11</v>
      </c>
      <c r="F35" s="17" t="s">
        <v>13</v>
      </c>
      <c r="G35" s="17" t="s">
        <v>14</v>
      </c>
      <c r="H35" s="43" t="s">
        <v>14</v>
      </c>
    </row>
    <row r="36" spans="1:8" x14ac:dyDescent="0.2">
      <c r="A36" s="1"/>
      <c r="B36" s="19"/>
      <c r="C36" s="18"/>
      <c r="D36" s="22"/>
      <c r="E36" s="1"/>
      <c r="F36" s="2"/>
      <c r="G36" s="2"/>
      <c r="H36" s="23"/>
    </row>
    <row r="37" spans="1:8" x14ac:dyDescent="0.2">
      <c r="A37" s="10">
        <v>1</v>
      </c>
      <c r="B37" s="7"/>
      <c r="C37" s="7" t="s">
        <v>20</v>
      </c>
      <c r="D37" s="9">
        <v>4</v>
      </c>
      <c r="E37" s="10" t="s">
        <v>3</v>
      </c>
      <c r="F37" s="47"/>
      <c r="G37" s="12"/>
      <c r="H37" s="13">
        <f t="shared" ref="H37:H43" si="1">SUM(D37*F37)</f>
        <v>0</v>
      </c>
    </row>
    <row r="38" spans="1:8" x14ac:dyDescent="0.2">
      <c r="A38" s="10">
        <v>2</v>
      </c>
      <c r="B38" s="7"/>
      <c r="C38" s="7" t="s">
        <v>21</v>
      </c>
      <c r="D38" s="9">
        <v>4</v>
      </c>
      <c r="E38" s="10" t="s">
        <v>3</v>
      </c>
      <c r="F38" s="47"/>
      <c r="G38" s="12"/>
      <c r="H38" s="13">
        <f t="shared" si="1"/>
        <v>0</v>
      </c>
    </row>
    <row r="39" spans="1:8" x14ac:dyDescent="0.2">
      <c r="A39" s="10">
        <v>3</v>
      </c>
      <c r="B39" s="7"/>
      <c r="C39" s="7" t="s">
        <v>22</v>
      </c>
      <c r="D39" s="9">
        <v>4</v>
      </c>
      <c r="E39" s="10" t="s">
        <v>3</v>
      </c>
      <c r="F39" s="47"/>
      <c r="G39" s="12"/>
      <c r="H39" s="13">
        <f t="shared" si="1"/>
        <v>0</v>
      </c>
    </row>
    <row r="40" spans="1:8" x14ac:dyDescent="0.2">
      <c r="A40" s="10">
        <v>4</v>
      </c>
      <c r="B40" s="7"/>
      <c r="C40" s="18" t="s">
        <v>4</v>
      </c>
      <c r="D40" s="9">
        <v>4</v>
      </c>
      <c r="E40" s="1" t="s">
        <v>3</v>
      </c>
      <c r="F40" s="47"/>
      <c r="G40" s="12"/>
      <c r="H40" s="13">
        <f t="shared" si="1"/>
        <v>0</v>
      </c>
    </row>
    <row r="41" spans="1:8" x14ac:dyDescent="0.2">
      <c r="A41" s="10">
        <v>5</v>
      </c>
      <c r="B41" s="7"/>
      <c r="C41" s="18" t="s">
        <v>8</v>
      </c>
      <c r="D41" s="9">
        <v>12</v>
      </c>
      <c r="E41" s="1" t="s">
        <v>2</v>
      </c>
      <c r="F41" s="47"/>
      <c r="G41" s="12"/>
      <c r="H41" s="13">
        <f t="shared" si="1"/>
        <v>0</v>
      </c>
    </row>
    <row r="42" spans="1:8" x14ac:dyDescent="0.2">
      <c r="A42" s="10">
        <v>6</v>
      </c>
      <c r="B42" s="7"/>
      <c r="C42" s="18" t="s">
        <v>5</v>
      </c>
      <c r="D42" s="9">
        <v>12</v>
      </c>
      <c r="E42" s="1" t="s">
        <v>2</v>
      </c>
      <c r="F42" s="47"/>
      <c r="G42" s="12"/>
      <c r="H42" s="13">
        <f t="shared" si="1"/>
        <v>0</v>
      </c>
    </row>
    <row r="43" spans="1:8" x14ac:dyDescent="0.2">
      <c r="A43" s="10">
        <v>7</v>
      </c>
      <c r="B43" s="7"/>
      <c r="C43" s="8" t="s">
        <v>6</v>
      </c>
      <c r="D43" s="9">
        <v>12</v>
      </c>
      <c r="E43" s="10" t="s">
        <v>2</v>
      </c>
      <c r="F43" s="47"/>
      <c r="G43" s="12"/>
      <c r="H43" s="13">
        <f t="shared" si="1"/>
        <v>0</v>
      </c>
    </row>
    <row r="44" spans="1:8" x14ac:dyDescent="0.2">
      <c r="A44" s="10"/>
      <c r="B44" s="7"/>
      <c r="C44" s="8"/>
      <c r="E44" s="10"/>
      <c r="F44" s="12"/>
      <c r="G44" s="12"/>
      <c r="H44" s="13"/>
    </row>
    <row r="45" spans="1:8" x14ac:dyDescent="0.2">
      <c r="A45" s="10"/>
      <c r="B45" s="7"/>
      <c r="C45" s="8"/>
      <c r="E45" s="10"/>
      <c r="F45" s="12"/>
      <c r="G45" s="12"/>
      <c r="H45" s="13"/>
    </row>
    <row r="46" spans="1:8" ht="15.75" x14ac:dyDescent="0.25">
      <c r="C46" s="11" t="s">
        <v>23</v>
      </c>
      <c r="D46" s="44" t="s">
        <v>12</v>
      </c>
      <c r="E46" s="10"/>
      <c r="F46" s="12"/>
      <c r="G46" s="12" t="s">
        <v>62</v>
      </c>
      <c r="H46" s="39" t="s">
        <v>63</v>
      </c>
    </row>
    <row r="47" spans="1:8" x14ac:dyDescent="0.2">
      <c r="A47" s="16" t="s">
        <v>0</v>
      </c>
      <c r="B47" s="14"/>
      <c r="C47" s="15" t="s">
        <v>1</v>
      </c>
      <c r="D47" s="45"/>
      <c r="E47" s="16" t="s">
        <v>11</v>
      </c>
      <c r="F47" s="17" t="s">
        <v>13</v>
      </c>
      <c r="G47" s="17" t="s">
        <v>14</v>
      </c>
      <c r="H47" s="41" t="s">
        <v>14</v>
      </c>
    </row>
    <row r="48" spans="1:8" x14ac:dyDescent="0.2">
      <c r="A48" s="1"/>
      <c r="B48" s="19"/>
      <c r="C48" s="18"/>
      <c r="D48" s="22"/>
      <c r="E48" s="1"/>
      <c r="F48" s="2"/>
      <c r="G48" s="2"/>
      <c r="H48" s="23"/>
    </row>
    <row r="49" spans="1:8" x14ac:dyDescent="0.2">
      <c r="A49" s="10">
        <v>1</v>
      </c>
      <c r="B49" s="7"/>
      <c r="C49" s="8" t="s">
        <v>24</v>
      </c>
      <c r="D49" s="9">
        <v>2</v>
      </c>
      <c r="E49" s="10" t="s">
        <v>3</v>
      </c>
      <c r="F49" s="47"/>
      <c r="G49" s="12"/>
      <c r="H49" s="13">
        <f>SUM(D49*F49)</f>
        <v>0</v>
      </c>
    </row>
    <row r="50" spans="1:8" ht="24" x14ac:dyDescent="0.2">
      <c r="A50" s="10">
        <v>2</v>
      </c>
      <c r="B50" s="7"/>
      <c r="C50" s="8" t="s">
        <v>53</v>
      </c>
      <c r="D50" s="9">
        <v>6</v>
      </c>
      <c r="E50" s="10" t="s">
        <v>3</v>
      </c>
      <c r="F50" s="47"/>
      <c r="G50" s="12">
        <f>SUM(D50*F50)</f>
        <v>0</v>
      </c>
      <c r="H50" s="13"/>
    </row>
    <row r="51" spans="1:8" x14ac:dyDescent="0.2">
      <c r="A51" s="10">
        <v>3</v>
      </c>
      <c r="B51" s="7"/>
      <c r="C51" s="8" t="s">
        <v>44</v>
      </c>
      <c r="D51" s="9">
        <v>6</v>
      </c>
      <c r="E51" s="10" t="s">
        <v>3</v>
      </c>
      <c r="F51" s="47"/>
      <c r="G51" s="12"/>
      <c r="H51" s="13">
        <f t="shared" ref="H51:H52" si="2">SUM(D51*F51)</f>
        <v>0</v>
      </c>
    </row>
    <row r="52" spans="1:8" x14ac:dyDescent="0.2">
      <c r="A52" s="10">
        <v>4</v>
      </c>
      <c r="B52" s="19"/>
      <c r="C52" s="18" t="s">
        <v>54</v>
      </c>
      <c r="D52" s="22">
        <v>6</v>
      </c>
      <c r="E52" s="1" t="s">
        <v>3</v>
      </c>
      <c r="F52" s="46"/>
      <c r="G52" s="2"/>
      <c r="H52" s="13">
        <f t="shared" si="2"/>
        <v>0</v>
      </c>
    </row>
    <row r="53" spans="1:8" x14ac:dyDescent="0.2">
      <c r="A53" s="10"/>
      <c r="B53" s="7"/>
      <c r="C53" s="8"/>
      <c r="E53" s="10"/>
      <c r="F53" s="12"/>
      <c r="G53" s="12"/>
      <c r="H53" s="13"/>
    </row>
    <row r="54" spans="1:8" x14ac:dyDescent="0.2">
      <c r="A54" s="10"/>
      <c r="B54" s="7"/>
      <c r="C54" s="8"/>
      <c r="E54" s="10"/>
      <c r="F54" s="12"/>
      <c r="G54" s="12"/>
      <c r="H54" s="13"/>
    </row>
    <row r="55" spans="1:8" ht="15.75" customHeight="1" x14ac:dyDescent="0.2">
      <c r="A55" s="10"/>
      <c r="B55" s="7"/>
      <c r="C55" s="8"/>
      <c r="E55" s="10"/>
      <c r="F55" s="12"/>
      <c r="G55" s="12"/>
      <c r="H55" s="13"/>
    </row>
    <row r="56" spans="1:8" ht="15.75" customHeight="1" x14ac:dyDescent="0.2">
      <c r="A56" s="10"/>
      <c r="B56" s="7"/>
      <c r="C56" s="8"/>
      <c r="E56" s="10"/>
      <c r="F56" s="12"/>
      <c r="G56" s="12"/>
      <c r="H56" s="13"/>
    </row>
    <row r="57" spans="1:8" ht="15.75" customHeight="1" x14ac:dyDescent="0.25">
      <c r="C57" s="11" t="s">
        <v>58</v>
      </c>
      <c r="D57" s="44" t="s">
        <v>12</v>
      </c>
      <c r="E57" s="10"/>
      <c r="F57" s="12"/>
      <c r="G57" s="12" t="s">
        <v>62</v>
      </c>
      <c r="H57" s="39" t="s">
        <v>63</v>
      </c>
    </row>
    <row r="58" spans="1:8" ht="15.75" customHeight="1" x14ac:dyDescent="0.2">
      <c r="A58" s="16" t="s">
        <v>0</v>
      </c>
      <c r="B58" s="14"/>
      <c r="C58" s="15" t="s">
        <v>1</v>
      </c>
      <c r="D58" s="45"/>
      <c r="E58" s="16" t="s">
        <v>11</v>
      </c>
      <c r="F58" s="17" t="s">
        <v>13</v>
      </c>
      <c r="G58" s="17" t="s">
        <v>14</v>
      </c>
      <c r="H58" s="40" t="s">
        <v>14</v>
      </c>
    </row>
    <row r="59" spans="1:8" ht="15.75" customHeight="1" x14ac:dyDescent="0.2">
      <c r="A59" s="1"/>
      <c r="B59" s="19"/>
      <c r="C59" s="18"/>
      <c r="D59" s="22"/>
      <c r="E59" s="1"/>
      <c r="F59" s="2"/>
      <c r="G59" s="2"/>
      <c r="H59" s="23"/>
    </row>
    <row r="60" spans="1:8" ht="15.75" customHeight="1" x14ac:dyDescent="0.2">
      <c r="A60" s="10">
        <v>1</v>
      </c>
      <c r="B60" s="7"/>
      <c r="C60" s="8" t="s">
        <v>27</v>
      </c>
      <c r="D60" s="9">
        <v>26</v>
      </c>
      <c r="E60" s="10" t="s">
        <v>3</v>
      </c>
      <c r="F60" s="47"/>
      <c r="G60" s="12"/>
      <c r="H60" s="13">
        <f t="shared" ref="H60:H80" si="3">SUM(D60*F60)</f>
        <v>0</v>
      </c>
    </row>
    <row r="61" spans="1:8" ht="28.5" customHeight="1" x14ac:dyDescent="0.2">
      <c r="A61" s="10">
        <v>2</v>
      </c>
      <c r="B61" s="7"/>
      <c r="C61" s="8" t="s">
        <v>26</v>
      </c>
      <c r="D61" s="9">
        <v>21</v>
      </c>
      <c r="E61" s="10" t="s">
        <v>3</v>
      </c>
      <c r="F61" s="47"/>
      <c r="G61" s="12"/>
      <c r="H61" s="13">
        <f t="shared" si="3"/>
        <v>0</v>
      </c>
    </row>
    <row r="62" spans="1:8" ht="15.75" customHeight="1" x14ac:dyDescent="0.2">
      <c r="A62" s="10">
        <v>3</v>
      </c>
      <c r="B62" s="7"/>
      <c r="C62" s="8" t="s">
        <v>33</v>
      </c>
      <c r="D62" s="9">
        <v>21</v>
      </c>
      <c r="E62" s="10" t="s">
        <v>3</v>
      </c>
      <c r="F62" s="47"/>
      <c r="G62" s="12"/>
      <c r="H62" s="13">
        <f t="shared" si="3"/>
        <v>0</v>
      </c>
    </row>
    <row r="63" spans="1:8" ht="31.5" customHeight="1" x14ac:dyDescent="0.2">
      <c r="A63" s="10">
        <v>4</v>
      </c>
      <c r="B63" s="7"/>
      <c r="C63" s="8" t="s">
        <v>34</v>
      </c>
      <c r="D63" s="9">
        <v>21</v>
      </c>
      <c r="E63" s="10" t="s">
        <v>3</v>
      </c>
      <c r="F63" s="47"/>
      <c r="G63" s="12"/>
      <c r="H63" s="13">
        <f t="shared" si="3"/>
        <v>0</v>
      </c>
    </row>
    <row r="64" spans="1:8" ht="43.5" customHeight="1" x14ac:dyDescent="0.2">
      <c r="A64" s="10">
        <v>5</v>
      </c>
      <c r="B64" s="7"/>
      <c r="C64" s="8" t="s">
        <v>56</v>
      </c>
      <c r="D64" s="9">
        <v>16</v>
      </c>
      <c r="E64" s="10" t="s">
        <v>3</v>
      </c>
      <c r="F64" s="47"/>
      <c r="G64" s="12"/>
      <c r="H64" s="13">
        <f t="shared" si="3"/>
        <v>0</v>
      </c>
    </row>
    <row r="65" spans="1:11" ht="42.75" customHeight="1" x14ac:dyDescent="0.2">
      <c r="A65" s="10">
        <v>6</v>
      </c>
      <c r="B65" s="7"/>
      <c r="C65" s="8" t="s">
        <v>57</v>
      </c>
      <c r="D65" s="9">
        <v>1</v>
      </c>
      <c r="E65" s="10" t="s">
        <v>3</v>
      </c>
      <c r="F65" s="47"/>
      <c r="G65" s="12"/>
      <c r="H65" s="13">
        <f t="shared" si="3"/>
        <v>0</v>
      </c>
    </row>
    <row r="66" spans="1:11" ht="25.5" customHeight="1" x14ac:dyDescent="0.2">
      <c r="A66" s="10">
        <v>7</v>
      </c>
      <c r="B66" s="7"/>
      <c r="C66" s="8" t="s">
        <v>61</v>
      </c>
      <c r="D66" s="9">
        <v>2</v>
      </c>
      <c r="E66" s="10" t="s">
        <v>16</v>
      </c>
      <c r="F66" s="47"/>
      <c r="G66" s="12"/>
      <c r="H66" s="13">
        <f t="shared" si="3"/>
        <v>0</v>
      </c>
    </row>
    <row r="67" spans="1:11" ht="25.5" customHeight="1" x14ac:dyDescent="0.2">
      <c r="A67" s="10">
        <v>8</v>
      </c>
      <c r="B67" s="7"/>
      <c r="C67" s="8" t="s">
        <v>59</v>
      </c>
      <c r="D67" s="9">
        <v>2</v>
      </c>
      <c r="E67" s="10" t="s">
        <v>16</v>
      </c>
      <c r="F67" s="47"/>
      <c r="G67" s="12"/>
      <c r="H67" s="13">
        <f t="shared" si="3"/>
        <v>0</v>
      </c>
    </row>
    <row r="68" spans="1:11" ht="27.75" customHeight="1" x14ac:dyDescent="0.2">
      <c r="A68" s="10">
        <v>9</v>
      </c>
      <c r="B68" s="7"/>
      <c r="C68" s="8" t="s">
        <v>60</v>
      </c>
      <c r="D68" s="9">
        <v>1</v>
      </c>
      <c r="E68" s="10" t="s">
        <v>3</v>
      </c>
      <c r="F68" s="47"/>
      <c r="G68" s="12"/>
      <c r="H68" s="13">
        <f t="shared" si="3"/>
        <v>0</v>
      </c>
    </row>
    <row r="69" spans="1:11" x14ac:dyDescent="0.2">
      <c r="A69" s="10">
        <v>10</v>
      </c>
      <c r="B69" s="7"/>
      <c r="C69" s="18" t="s">
        <v>4</v>
      </c>
      <c r="D69" s="9">
        <v>60</v>
      </c>
      <c r="E69" s="1" t="s">
        <v>3</v>
      </c>
      <c r="F69" s="47"/>
      <c r="G69" s="12"/>
      <c r="H69" s="13">
        <f t="shared" si="3"/>
        <v>0</v>
      </c>
    </row>
    <row r="70" spans="1:11" x14ac:dyDescent="0.2">
      <c r="A70" s="10">
        <v>11</v>
      </c>
      <c r="B70" s="7"/>
      <c r="C70" s="18" t="s">
        <v>8</v>
      </c>
      <c r="D70" s="9">
        <v>80</v>
      </c>
      <c r="E70" s="1" t="s">
        <v>2</v>
      </c>
      <c r="F70" s="47"/>
      <c r="G70" s="12"/>
      <c r="H70" s="13">
        <f t="shared" si="3"/>
        <v>0</v>
      </c>
    </row>
    <row r="71" spans="1:11" x14ac:dyDescent="0.2">
      <c r="A71" s="10">
        <v>12</v>
      </c>
      <c r="B71" s="7"/>
      <c r="C71" s="18" t="s">
        <v>28</v>
      </c>
      <c r="D71" s="9">
        <v>12</v>
      </c>
      <c r="E71" s="1" t="s">
        <v>2</v>
      </c>
      <c r="F71" s="47"/>
      <c r="G71" s="12"/>
      <c r="H71" s="13">
        <f t="shared" si="3"/>
        <v>0</v>
      </c>
    </row>
    <row r="72" spans="1:11" x14ac:dyDescent="0.2">
      <c r="A72" s="10">
        <v>13</v>
      </c>
      <c r="B72" s="7"/>
      <c r="C72" s="18" t="s">
        <v>37</v>
      </c>
      <c r="D72" s="9">
        <v>1</v>
      </c>
      <c r="E72" s="1" t="s">
        <v>3</v>
      </c>
      <c r="F72" s="47"/>
      <c r="G72" s="12"/>
      <c r="H72" s="13">
        <f t="shared" si="3"/>
        <v>0</v>
      </c>
    </row>
    <row r="73" spans="1:11" x14ac:dyDescent="0.2">
      <c r="A73" s="10">
        <v>14</v>
      </c>
      <c r="B73" s="7"/>
      <c r="C73" s="18" t="s">
        <v>39</v>
      </c>
      <c r="D73" s="9">
        <v>250</v>
      </c>
      <c r="E73" s="1" t="s">
        <v>2</v>
      </c>
      <c r="F73" s="47"/>
      <c r="G73" s="12"/>
      <c r="H73" s="13">
        <f t="shared" si="3"/>
        <v>0</v>
      </c>
    </row>
    <row r="74" spans="1:11" x14ac:dyDescent="0.2">
      <c r="A74" s="10">
        <v>15</v>
      </c>
      <c r="B74" s="7"/>
      <c r="C74" s="18" t="s">
        <v>38</v>
      </c>
      <c r="D74" s="9">
        <v>190</v>
      </c>
      <c r="E74" s="1" t="s">
        <v>2</v>
      </c>
      <c r="F74" s="47"/>
      <c r="G74" s="12"/>
      <c r="H74" s="13">
        <f t="shared" si="3"/>
        <v>0</v>
      </c>
    </row>
    <row r="75" spans="1:11" x14ac:dyDescent="0.2">
      <c r="A75" s="10">
        <v>16</v>
      </c>
      <c r="B75" s="7"/>
      <c r="C75" s="18" t="s">
        <v>40</v>
      </c>
      <c r="D75" s="9">
        <v>80</v>
      </c>
      <c r="E75" s="1" t="s">
        <v>2</v>
      </c>
      <c r="F75" s="47"/>
      <c r="G75" s="12"/>
      <c r="H75" s="13">
        <f t="shared" si="3"/>
        <v>0</v>
      </c>
    </row>
    <row r="76" spans="1:11" x14ac:dyDescent="0.2">
      <c r="A76" s="10">
        <v>17</v>
      </c>
      <c r="B76" s="7"/>
      <c r="C76" s="18" t="s">
        <v>5</v>
      </c>
      <c r="D76" s="9">
        <v>60</v>
      </c>
      <c r="E76" s="1" t="s">
        <v>2</v>
      </c>
      <c r="F76" s="47"/>
      <c r="G76" s="12"/>
      <c r="H76" s="13">
        <f t="shared" si="3"/>
        <v>0</v>
      </c>
    </row>
    <row r="77" spans="1:11" x14ac:dyDescent="0.2">
      <c r="A77" s="10">
        <v>18</v>
      </c>
      <c r="B77" s="7"/>
      <c r="C77" s="8" t="s">
        <v>6</v>
      </c>
      <c r="D77" s="9">
        <v>60</v>
      </c>
      <c r="E77" s="10" t="s">
        <v>2</v>
      </c>
      <c r="F77" s="47"/>
      <c r="G77" s="12"/>
      <c r="H77" s="13">
        <f t="shared" si="3"/>
        <v>0</v>
      </c>
    </row>
    <row r="78" spans="1:11" x14ac:dyDescent="0.2">
      <c r="A78" s="10">
        <v>19</v>
      </c>
      <c r="B78" s="7"/>
      <c r="C78" s="8" t="s">
        <v>35</v>
      </c>
      <c r="D78" s="9">
        <v>6</v>
      </c>
      <c r="E78" s="10" t="s">
        <v>16</v>
      </c>
      <c r="F78" s="47"/>
      <c r="G78" s="12"/>
      <c r="H78" s="13">
        <f t="shared" si="3"/>
        <v>0</v>
      </c>
    </row>
    <row r="79" spans="1:11" x14ac:dyDescent="0.2">
      <c r="A79" s="10">
        <v>20</v>
      </c>
      <c r="B79" s="7"/>
      <c r="C79" s="8" t="s">
        <v>25</v>
      </c>
      <c r="D79" s="9">
        <v>4</v>
      </c>
      <c r="E79" s="10" t="s">
        <v>16</v>
      </c>
      <c r="F79" s="47"/>
      <c r="G79" s="12"/>
      <c r="H79" s="13">
        <f t="shared" si="3"/>
        <v>0</v>
      </c>
    </row>
    <row r="80" spans="1:11" x14ac:dyDescent="0.2">
      <c r="A80" s="10">
        <v>21</v>
      </c>
      <c r="B80" s="7"/>
      <c r="C80" s="8" t="s">
        <v>36</v>
      </c>
      <c r="D80" s="9">
        <v>4</v>
      </c>
      <c r="E80" s="10" t="s">
        <v>16</v>
      </c>
      <c r="F80" s="47"/>
      <c r="G80" s="12"/>
      <c r="H80" s="13">
        <f t="shared" si="3"/>
        <v>0</v>
      </c>
      <c r="K80" s="31"/>
    </row>
    <row r="81" spans="1:8" x14ac:dyDescent="0.2">
      <c r="A81" s="10"/>
      <c r="B81" s="7"/>
      <c r="C81" s="8"/>
      <c r="E81" s="10"/>
      <c r="F81" s="12"/>
      <c r="G81" s="12"/>
      <c r="H81" s="13"/>
    </row>
    <row r="82" spans="1:8" x14ac:dyDescent="0.2">
      <c r="A82" s="10"/>
      <c r="B82" s="7"/>
      <c r="C82" s="8"/>
      <c r="E82" s="10"/>
      <c r="F82" s="12"/>
      <c r="G82" s="12"/>
      <c r="H82" s="13"/>
    </row>
    <row r="83" spans="1:8" ht="15.75" x14ac:dyDescent="0.25">
      <c r="C83" s="11" t="s">
        <v>32</v>
      </c>
      <c r="D83" s="44" t="s">
        <v>12</v>
      </c>
      <c r="E83" s="10"/>
      <c r="F83" s="12"/>
      <c r="G83" s="12" t="s">
        <v>62</v>
      </c>
      <c r="H83" s="39" t="s">
        <v>63</v>
      </c>
    </row>
    <row r="84" spans="1:8" x14ac:dyDescent="0.2">
      <c r="A84" s="16" t="s">
        <v>0</v>
      </c>
      <c r="B84" s="14"/>
      <c r="C84" s="15" t="s">
        <v>1</v>
      </c>
      <c r="D84" s="45"/>
      <c r="E84" s="16" t="s">
        <v>11</v>
      </c>
      <c r="F84" s="17" t="s">
        <v>13</v>
      </c>
      <c r="G84" s="17" t="s">
        <v>14</v>
      </c>
      <c r="H84" s="41" t="s">
        <v>14</v>
      </c>
    </row>
    <row r="85" spans="1:8" x14ac:dyDescent="0.2">
      <c r="A85" s="1"/>
      <c r="B85" s="19"/>
      <c r="C85" s="18"/>
      <c r="D85" s="22"/>
      <c r="E85" s="1"/>
      <c r="F85" s="2"/>
      <c r="G85" s="2"/>
      <c r="H85" s="23"/>
    </row>
    <row r="86" spans="1:8" x14ac:dyDescent="0.2">
      <c r="A86" s="10">
        <v>1</v>
      </c>
      <c r="B86" s="7"/>
      <c r="C86" s="8" t="s">
        <v>29</v>
      </c>
      <c r="D86" s="9">
        <v>2</v>
      </c>
      <c r="E86" s="10" t="s">
        <v>3</v>
      </c>
      <c r="F86" s="47"/>
      <c r="G86" s="12"/>
      <c r="H86" s="13">
        <f t="shared" ref="H86:H88" si="4">SUM(D86*F86)</f>
        <v>0</v>
      </c>
    </row>
    <row r="87" spans="1:8" ht="24" x14ac:dyDescent="0.2">
      <c r="A87" s="10">
        <v>2</v>
      </c>
      <c r="B87" s="7"/>
      <c r="C87" s="8" t="s">
        <v>55</v>
      </c>
      <c r="D87" s="9">
        <v>6</v>
      </c>
      <c r="E87" s="10" t="s">
        <v>16</v>
      </c>
      <c r="F87" s="47"/>
      <c r="G87" s="12"/>
      <c r="H87" s="13">
        <f t="shared" si="4"/>
        <v>0</v>
      </c>
    </row>
    <row r="88" spans="1:8" x14ac:dyDescent="0.2">
      <c r="A88" s="10">
        <v>3</v>
      </c>
      <c r="B88" s="7"/>
      <c r="C88" s="8" t="s">
        <v>30</v>
      </c>
      <c r="D88" s="9">
        <v>2</v>
      </c>
      <c r="E88" s="10" t="s">
        <v>3</v>
      </c>
      <c r="F88" s="47"/>
      <c r="G88" s="12"/>
      <c r="H88" s="13">
        <f t="shared" si="4"/>
        <v>0</v>
      </c>
    </row>
    <row r="89" spans="1:8" x14ac:dyDescent="0.2">
      <c r="A89" s="10"/>
      <c r="B89" s="7"/>
      <c r="C89" s="8"/>
      <c r="E89" s="10"/>
      <c r="F89" s="12"/>
      <c r="G89" s="12"/>
      <c r="H89" s="13"/>
    </row>
    <row r="90" spans="1:8" x14ac:dyDescent="0.2">
      <c r="A90" s="10"/>
      <c r="B90" s="7"/>
      <c r="C90" s="8"/>
      <c r="E90" s="10"/>
      <c r="F90" s="12"/>
      <c r="G90" s="12"/>
      <c r="H90" s="13"/>
    </row>
    <row r="91" spans="1:8" ht="13.5" thickBot="1" x14ac:dyDescent="0.25">
      <c r="A91" s="26"/>
      <c r="B91" s="25"/>
      <c r="C91" s="25"/>
      <c r="D91" s="28"/>
      <c r="E91" s="26"/>
      <c r="F91" s="25"/>
      <c r="G91" s="25"/>
      <c r="H91" s="25"/>
    </row>
    <row r="93" spans="1:8" ht="15.75" x14ac:dyDescent="0.25">
      <c r="A93" s="21"/>
      <c r="B93" s="20"/>
      <c r="C93" s="11" t="s">
        <v>15</v>
      </c>
      <c r="D93" s="29"/>
      <c r="E93" s="21"/>
      <c r="F93" s="33"/>
      <c r="G93" s="33">
        <f>SUM(G50)</f>
        <v>0</v>
      </c>
      <c r="H93" s="30">
        <f>SUM(H1:H92)</f>
        <v>0</v>
      </c>
    </row>
    <row r="94" spans="1:8" x14ac:dyDescent="0.2">
      <c r="G94" s="24" t="s">
        <v>62</v>
      </c>
      <c r="H94" s="24" t="s">
        <v>63</v>
      </c>
    </row>
    <row r="96" spans="1:8" ht="15.75" x14ac:dyDescent="0.25">
      <c r="C96" s="37" t="s">
        <v>64</v>
      </c>
      <c r="H96" s="38">
        <f>SUM(H93+G93)</f>
        <v>0</v>
      </c>
    </row>
  </sheetData>
  <sheetProtection algorithmName="SHA-512" hashValue="aIr063ZYUPT56sLoiNGp3fFUPJeXGSh4NDgw5S34qT8DalvSCyoTIsTtPQ+XYAtmN5crqza7eVvnfWcrfnYNqA==" saltValue="0179zZmeU9qo2v43VADKFw==" spinCount="100000" sheet="1" objects="1" scenarios="1"/>
  <mergeCells count="5">
    <mergeCell ref="D83:D84"/>
    <mergeCell ref="D46:D47"/>
    <mergeCell ref="D7:D8"/>
    <mergeCell ref="D34:D35"/>
    <mergeCell ref="D57:D58"/>
  </mergeCells>
  <phoneticPr fontId="0" type="noConversion"/>
  <pageMargins left="0.78740157499999996" right="0.78740157499999996" top="0.984251969" bottom="0.984251969" header="0.4921259845" footer="0.4921259845"/>
  <pageSetup paperSize="9" fitToHeight="0" orientation="landscape" r:id="rId1"/>
  <headerFooter alignWithMargins="0">
    <oddFooter>Stránka &amp;P</oddFooter>
  </headerFooter>
  <rowBreaks count="2" manualBreakCount="2">
    <brk id="55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slaboproud</vt:lpstr>
    </vt:vector>
  </TitlesOfParts>
  <Company>XXX.s.r.o.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fox</dc:creator>
  <cp:lastModifiedBy>Jiřina</cp:lastModifiedBy>
  <cp:lastPrinted>2017-05-23T20:49:14Z</cp:lastPrinted>
  <dcterms:created xsi:type="dcterms:W3CDTF">1998-09-16T08:22:29Z</dcterms:created>
  <dcterms:modified xsi:type="dcterms:W3CDTF">2017-05-24T13:33:25Z</dcterms:modified>
</cp:coreProperties>
</file>